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7"/>
  </bookViews>
  <sheets>
    <sheet name="2012" sheetId="1" r:id="rId1"/>
    <sheet name="2013" sheetId="4" r:id="rId2"/>
    <sheet name="2014" sheetId="5" r:id="rId3"/>
    <sheet name="2015" sheetId="6" r:id="rId4"/>
    <sheet name="2016" sheetId="7" r:id="rId5"/>
    <sheet name="2017" sheetId="8" r:id="rId6"/>
    <sheet name="2018" sheetId="9" r:id="rId7"/>
    <sheet name="2019" sheetId="10" r:id="rId8"/>
  </sheets>
  <externalReferences>
    <externalReference r:id="rId9"/>
  </externalReferences>
  <calcPr calcId="125725"/>
</workbook>
</file>

<file path=xl/calcChain.xml><?xml version="1.0" encoding="utf-8"?>
<calcChain xmlns="http://schemas.openxmlformats.org/spreadsheetml/2006/main">
  <c r="E13" i="10"/>
  <c r="C13"/>
  <c r="E13" i="9"/>
  <c r="D13"/>
  <c r="C13"/>
  <c r="E13" i="8"/>
  <c r="D13"/>
  <c r="C13"/>
  <c r="E13" i="7"/>
  <c r="D13"/>
  <c r="C13"/>
  <c r="E13" i="6"/>
  <c r="C13"/>
  <c r="E13" i="5"/>
  <c r="C13"/>
  <c r="D13" i="4"/>
  <c r="E13"/>
  <c r="C13"/>
  <c r="E12" i="1"/>
  <c r="D12"/>
  <c r="E11"/>
  <c r="D11"/>
  <c r="E10"/>
  <c r="D10"/>
  <c r="E9"/>
  <c r="D9"/>
  <c r="E8"/>
  <c r="D8"/>
  <c r="E7"/>
  <c r="D7"/>
  <c r="E6"/>
  <c r="D6"/>
  <c r="E5"/>
  <c r="D5"/>
  <c r="D13" i="10" l="1"/>
  <c r="D13" i="6"/>
  <c r="D13" i="5"/>
  <c r="C10" i="1"/>
  <c r="E13"/>
  <c r="C5"/>
  <c r="C12"/>
  <c r="C11"/>
  <c r="C9"/>
  <c r="C8"/>
  <c r="C7"/>
  <c r="C6"/>
  <c r="D13"/>
  <c r="C13" s="1"/>
</calcChain>
</file>

<file path=xl/sharedStrings.xml><?xml version="1.0" encoding="utf-8"?>
<sst xmlns="http://schemas.openxmlformats.org/spreadsheetml/2006/main" count="168" uniqueCount="29">
  <si>
    <t>Алеутский МР</t>
  </si>
  <si>
    <t>Мильковский МР</t>
  </si>
  <si>
    <t>с. Атласово</t>
  </si>
  <si>
    <t>с. Долиновка</t>
  </si>
  <si>
    <t>Пенжинский МР</t>
  </si>
  <si>
    <t>Тигильский МР</t>
  </si>
  <si>
    <t>с. Каменское</t>
  </si>
  <si>
    <t>с. Манилы</t>
  </si>
  <si>
    <t>с. Аянка</t>
  </si>
  <si>
    <t>с. Слаутное</t>
  </si>
  <si>
    <t>с. Седанка</t>
  </si>
  <si>
    <t>ОАО "ЮЭСК"</t>
  </si>
  <si>
    <t>Всего, в т.ч.</t>
  </si>
  <si>
    <t>по приборам учета</t>
  </si>
  <si>
    <t>с.п. Никольское</t>
  </si>
  <si>
    <t>2012 год</t>
  </si>
  <si>
    <t>Наименование МР</t>
  </si>
  <si>
    <t>Населенный пункт</t>
  </si>
  <si>
    <t>расчетным путем (нормативам потребления коммунальных услуг)</t>
  </si>
  <si>
    <t>тыс.м3</t>
  </si>
  <si>
    <t>Объем отпущенной потребителям воды, определеный по прибору учета и расчетным путем (по нормативам потребления)</t>
  </si>
  <si>
    <t>2013 год</t>
  </si>
  <si>
    <t>2014 год</t>
  </si>
  <si>
    <t>2015 год</t>
  </si>
  <si>
    <t>АО "ЮЭСК"</t>
  </si>
  <si>
    <t>2016 год</t>
  </si>
  <si>
    <t>2017 год</t>
  </si>
  <si>
    <t>2018 год</t>
  </si>
  <si>
    <t>2019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</si>
</sst>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164" fontId="1" fillId="0" borderId="1" xfId="0" applyNumberFormat="1" applyFont="1" applyBorder="1"/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164" fontId="1" fillId="0" borderId="0" xfId="0" applyNumberFormat="1" applyFont="1"/>
    <xf numFmtId="0" fontId="1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/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/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wrapText="1"/>
    </xf>
    <xf numFmtId="4" fontId="2" fillId="0" borderId="4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esk-srv001\app\ES\&#1058;&#1045;&#1055;&#1051;&#1054;\&#1051;&#1070;&#1057;&#1045;&#1063;&#1050;&#1048;&#1053;\&#1054;&#1090;&#1087;&#1091;&#1089;&#1082;%20&#1061;&#1042;&#1057;%20&#1074;%20&#1090;.&#1095;.%20&#1087;&#1086;%20&#1087;&#1088;&#1080;&#1073;&#1086;&#1088;&#1072;&#1084;%20&#1091;&#1095;&#1077;&#1090;&#1072;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население с. Никольское"/>
      <sheetName val="Лист3"/>
    </sheetNames>
    <sheetDataSet>
      <sheetData sheetId="0">
        <row r="3">
          <cell r="AP3">
            <v>3043.2739999999999</v>
          </cell>
          <cell r="AQ3">
            <v>939.69200000000001</v>
          </cell>
        </row>
        <row r="4">
          <cell r="AP4">
            <v>8262.268</v>
          </cell>
          <cell r="AQ4">
            <v>0</v>
          </cell>
        </row>
        <row r="5">
          <cell r="AP5">
            <v>2561.2600000000002</v>
          </cell>
          <cell r="AQ5">
            <v>0</v>
          </cell>
        </row>
        <row r="6">
          <cell r="AP6">
            <v>11394.276000000002</v>
          </cell>
          <cell r="AQ6">
            <v>351.46</v>
          </cell>
        </row>
        <row r="7">
          <cell r="AP7">
            <v>9125.8790000000008</v>
          </cell>
          <cell r="AQ7">
            <v>205.73</v>
          </cell>
        </row>
        <row r="8">
          <cell r="AP8">
            <v>4223.6149000000005</v>
          </cell>
          <cell r="AQ8">
            <v>27750.1751</v>
          </cell>
        </row>
        <row r="9">
          <cell r="AP9">
            <v>6052.759</v>
          </cell>
          <cell r="AQ9">
            <v>500.37799999999999</v>
          </cell>
        </row>
        <row r="10">
          <cell r="AP10">
            <v>8215.74</v>
          </cell>
          <cell r="AQ10">
            <v>314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D7" sqref="D7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7" ht="29.25" customHeight="1">
      <c r="A1" s="25" t="s">
        <v>20</v>
      </c>
      <c r="B1" s="25"/>
      <c r="C1" s="25"/>
      <c r="D1" s="25"/>
      <c r="E1" s="25"/>
    </row>
    <row r="2" spans="1:7">
      <c r="A2" s="1"/>
      <c r="B2" s="1"/>
      <c r="E2" s="10" t="s">
        <v>19</v>
      </c>
    </row>
    <row r="3" spans="1:7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7" s="3" customFormat="1">
      <c r="A4" s="23" t="s">
        <v>15</v>
      </c>
      <c r="B4" s="26"/>
      <c r="C4" s="26"/>
      <c r="D4" s="26"/>
      <c r="E4" s="26"/>
    </row>
    <row r="5" spans="1:7">
      <c r="A5" s="12" t="s">
        <v>0</v>
      </c>
      <c r="B5" s="4" t="s">
        <v>14</v>
      </c>
      <c r="C5" s="7">
        <f>+ROUND(D5+E5,3)</f>
        <v>31.974</v>
      </c>
      <c r="D5" s="8">
        <f>(+[1]Лист1!$AP$8)/1000</f>
        <v>4.2236149000000003</v>
      </c>
      <c r="E5" s="8">
        <f>(+[1]Лист1!$AQ$8)/1000</f>
        <v>27.7501751</v>
      </c>
      <c r="G5" s="11"/>
    </row>
    <row r="6" spans="1:7">
      <c r="A6" s="27" t="s">
        <v>1</v>
      </c>
      <c r="B6" s="4" t="s">
        <v>2</v>
      </c>
      <c r="C6" s="7">
        <f t="shared" ref="C6:C13" si="0">+ROUND(D6+E6,3)</f>
        <v>3.9830000000000001</v>
      </c>
      <c r="D6" s="8">
        <f>(+[1]Лист1!$AP$3)/1000</f>
        <v>3.0432739999999998</v>
      </c>
      <c r="E6" s="8">
        <f>(+[1]Лист1!$AQ$3)/1000</f>
        <v>0.93969199999999997</v>
      </c>
      <c r="F6" s="11"/>
    </row>
    <row r="7" spans="1:7">
      <c r="A7" s="27"/>
      <c r="B7" s="4" t="s">
        <v>3</v>
      </c>
      <c r="C7" s="7">
        <f t="shared" si="0"/>
        <v>2.5609999999999999</v>
      </c>
      <c r="D7" s="8">
        <f>(+[1]Лист1!$AP$5)/1000</f>
        <v>2.5612600000000003</v>
      </c>
      <c r="E7" s="8">
        <f>(+[1]Лист1!$AQ$5)/1000</f>
        <v>0</v>
      </c>
      <c r="F7" s="11"/>
    </row>
    <row r="8" spans="1:7">
      <c r="A8" s="27" t="s">
        <v>4</v>
      </c>
      <c r="B8" s="4" t="s">
        <v>7</v>
      </c>
      <c r="C8" s="7">
        <f t="shared" si="0"/>
        <v>9.3320000000000007</v>
      </c>
      <c r="D8" s="8">
        <f>(+[1]Лист1!$AP$7)/1000</f>
        <v>9.1258790000000012</v>
      </c>
      <c r="E8" s="8">
        <f>(+[1]Лист1!$AQ$7)/1000</f>
        <v>0.20573</v>
      </c>
      <c r="F8" s="11"/>
    </row>
    <row r="9" spans="1:7">
      <c r="A9" s="27"/>
      <c r="B9" s="4" t="s">
        <v>6</v>
      </c>
      <c r="C9" s="7">
        <f t="shared" si="0"/>
        <v>11.746</v>
      </c>
      <c r="D9" s="8">
        <f>(+[1]Лист1!$AP$6)/1000</f>
        <v>11.394276000000001</v>
      </c>
      <c r="E9" s="8">
        <f>(+[1]Лист1!$AQ$6)/1000</f>
        <v>0.35145999999999999</v>
      </c>
      <c r="F9" s="11"/>
    </row>
    <row r="10" spans="1:7">
      <c r="A10" s="27"/>
      <c r="B10" s="5" t="s">
        <v>9</v>
      </c>
      <c r="C10" s="7">
        <f t="shared" si="0"/>
        <v>8.5299999999999994</v>
      </c>
      <c r="D10" s="8">
        <f>(+[1]Лист1!$AP$10)/1000</f>
        <v>8.2157400000000003</v>
      </c>
      <c r="E10" s="8">
        <f>(+[1]Лист1!$AQ$10)/1000</f>
        <v>0.314</v>
      </c>
      <c r="F10" s="11"/>
    </row>
    <row r="11" spans="1:7">
      <c r="A11" s="27"/>
      <c r="B11" s="5" t="s">
        <v>8</v>
      </c>
      <c r="C11" s="7">
        <f t="shared" si="0"/>
        <v>8.2620000000000005</v>
      </c>
      <c r="D11" s="8">
        <f>(+[1]Лист1!$AP$4)/1000</f>
        <v>8.2622680000000006</v>
      </c>
      <c r="E11" s="8">
        <f>(+[1]Лист1!$AQ$4)/1000</f>
        <v>0</v>
      </c>
      <c r="F11" s="11"/>
    </row>
    <row r="12" spans="1:7">
      <c r="A12" s="13" t="s">
        <v>5</v>
      </c>
      <c r="B12" s="5" t="s">
        <v>10</v>
      </c>
      <c r="C12" s="7">
        <f t="shared" si="0"/>
        <v>6.5529999999999999</v>
      </c>
      <c r="D12" s="8">
        <f>(+[1]Лист1!$AP$9)/1000</f>
        <v>6.052759</v>
      </c>
      <c r="E12" s="8">
        <f>(+[1]Лист1!$AQ$9)/1000</f>
        <v>0.50037799999999999</v>
      </c>
      <c r="F12" s="11"/>
    </row>
    <row r="13" spans="1:7" s="1" customFormat="1">
      <c r="A13" s="23" t="s">
        <v>11</v>
      </c>
      <c r="B13" s="24"/>
      <c r="C13" s="15">
        <f t="shared" si="0"/>
        <v>82.941000000000003</v>
      </c>
      <c r="D13" s="15">
        <f>SUM(D5:D12)</f>
        <v>52.879070900000002</v>
      </c>
      <c r="E13" s="15">
        <f>SUM(E5:E12)</f>
        <v>30.061435100000001</v>
      </c>
      <c r="F13" s="11"/>
      <c r="G13" s="2"/>
    </row>
  </sheetData>
  <mergeCells count="5">
    <mergeCell ref="A13:B13"/>
    <mergeCell ref="A1:E1"/>
    <mergeCell ref="A4:E4"/>
    <mergeCell ref="A6:A7"/>
    <mergeCell ref="A8:A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E13" sqref="A1:E13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25" t="s">
        <v>20</v>
      </c>
      <c r="B1" s="25"/>
      <c r="C1" s="25"/>
      <c r="D1" s="25"/>
      <c r="E1" s="25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3" t="s">
        <v>21</v>
      </c>
      <c r="B4" s="26"/>
      <c r="C4" s="26"/>
      <c r="D4" s="26"/>
      <c r="E4" s="26"/>
    </row>
    <row r="5" spans="1:8">
      <c r="A5" s="14" t="s">
        <v>0</v>
      </c>
      <c r="B5" s="4" t="s">
        <v>14</v>
      </c>
      <c r="C5" s="7">
        <v>28.3322</v>
      </c>
      <c r="D5" s="8">
        <v>4.7323599999999999</v>
      </c>
      <c r="E5" s="8">
        <v>23.59984</v>
      </c>
      <c r="G5" s="11"/>
      <c r="H5" s="11"/>
    </row>
    <row r="6" spans="1:8">
      <c r="A6" s="27" t="s">
        <v>1</v>
      </c>
      <c r="B6" s="4" t="s">
        <v>2</v>
      </c>
      <c r="C6" s="7">
        <v>0</v>
      </c>
      <c r="D6" s="8">
        <v>0</v>
      </c>
      <c r="E6" s="8">
        <v>0</v>
      </c>
      <c r="F6" s="11"/>
    </row>
    <row r="7" spans="1:8">
      <c r="A7" s="27"/>
      <c r="B7" s="4" t="s">
        <v>3</v>
      </c>
      <c r="C7" s="7">
        <v>0</v>
      </c>
      <c r="D7" s="8">
        <v>0</v>
      </c>
      <c r="E7" s="8">
        <v>0</v>
      </c>
      <c r="F7" s="11"/>
    </row>
    <row r="8" spans="1:8">
      <c r="A8" s="27" t="s">
        <v>4</v>
      </c>
      <c r="B8" s="4" t="s">
        <v>7</v>
      </c>
      <c r="C8" s="7">
        <v>9.1539000000000001</v>
      </c>
      <c r="D8" s="8">
        <v>8.9145179999999993</v>
      </c>
      <c r="E8" s="8">
        <v>0.23938200000000001</v>
      </c>
      <c r="F8" s="11"/>
    </row>
    <row r="9" spans="1:8">
      <c r="A9" s="27"/>
      <c r="B9" s="4" t="s">
        <v>6</v>
      </c>
      <c r="C9" s="7">
        <v>12.080399999999999</v>
      </c>
      <c r="D9" s="8">
        <v>11.70843</v>
      </c>
      <c r="E9" s="8">
        <v>0.37197000000000002</v>
      </c>
      <c r="F9" s="11"/>
    </row>
    <row r="10" spans="1:8">
      <c r="A10" s="27"/>
      <c r="B10" s="5" t="s">
        <v>9</v>
      </c>
      <c r="C10" s="7">
        <v>9.2665000000000006</v>
      </c>
      <c r="D10" s="8">
        <v>8.7585000000000015</v>
      </c>
      <c r="E10" s="8">
        <v>0.50800000000000001</v>
      </c>
      <c r="F10" s="11"/>
    </row>
    <row r="11" spans="1:8">
      <c r="A11" s="27"/>
      <c r="B11" s="5" t="s">
        <v>8</v>
      </c>
      <c r="C11" s="7">
        <v>8.3490000000000002</v>
      </c>
      <c r="D11" s="8">
        <v>8.3490000000000002</v>
      </c>
      <c r="E11" s="8">
        <v>0</v>
      </c>
      <c r="F11" s="11"/>
    </row>
    <row r="12" spans="1:8">
      <c r="A12" s="13" t="s">
        <v>5</v>
      </c>
      <c r="B12" s="5" t="s">
        <v>10</v>
      </c>
      <c r="C12" s="7">
        <v>6.7781000000000002</v>
      </c>
      <c r="D12" s="8">
        <v>6.4252010000000004</v>
      </c>
      <c r="E12" s="8">
        <v>0.35289900000000002</v>
      </c>
      <c r="F12" s="11"/>
    </row>
    <row r="13" spans="1:8" s="1" customFormat="1">
      <c r="A13" s="23" t="s">
        <v>11</v>
      </c>
      <c r="B13" s="24"/>
      <c r="C13" s="15">
        <f>SUM(C5:C12)</f>
        <v>73.960099999999997</v>
      </c>
      <c r="D13" s="15">
        <f t="shared" ref="D13:E13" si="0">SUM(D5:D12)</f>
        <v>48.888009000000011</v>
      </c>
      <c r="E13" s="15">
        <f t="shared" si="0"/>
        <v>25.072091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D5" sqref="D5:E12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25" t="s">
        <v>20</v>
      </c>
      <c r="B1" s="25"/>
      <c r="C1" s="25"/>
      <c r="D1" s="25"/>
      <c r="E1" s="25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3" t="s">
        <v>22</v>
      </c>
      <c r="B4" s="26"/>
      <c r="C4" s="26"/>
      <c r="D4" s="26"/>
      <c r="E4" s="26"/>
    </row>
    <row r="5" spans="1:8">
      <c r="A5" s="16" t="s">
        <v>0</v>
      </c>
      <c r="B5" s="4" t="s">
        <v>14</v>
      </c>
      <c r="C5" s="7">
        <v>28.329432000000001</v>
      </c>
      <c r="D5" s="8">
        <v>6.3022629999999928</v>
      </c>
      <c r="E5" s="8">
        <v>22.027169000000008</v>
      </c>
      <c r="G5" s="11"/>
      <c r="H5" s="11"/>
    </row>
    <row r="6" spans="1:8">
      <c r="A6" s="27" t="s">
        <v>1</v>
      </c>
      <c r="B6" s="4" t="s">
        <v>2</v>
      </c>
      <c r="C6" s="7">
        <v>0</v>
      </c>
      <c r="D6" s="8">
        <v>0</v>
      </c>
      <c r="E6" s="8">
        <v>0</v>
      </c>
      <c r="F6" s="11"/>
    </row>
    <row r="7" spans="1:8">
      <c r="A7" s="27"/>
      <c r="B7" s="4" t="s">
        <v>3</v>
      </c>
      <c r="C7" s="7">
        <v>0</v>
      </c>
      <c r="D7" s="8">
        <v>0</v>
      </c>
      <c r="E7" s="8">
        <v>0</v>
      </c>
      <c r="F7" s="11"/>
    </row>
    <row r="8" spans="1:8">
      <c r="A8" s="27" t="s">
        <v>4</v>
      </c>
      <c r="B8" s="4" t="s">
        <v>7</v>
      </c>
      <c r="C8" s="7">
        <v>9.6664429999999992</v>
      </c>
      <c r="D8" s="8">
        <v>9.3991559999999996</v>
      </c>
      <c r="E8" s="8">
        <v>0.267287</v>
      </c>
      <c r="F8" s="11"/>
    </row>
    <row r="9" spans="1:8">
      <c r="A9" s="27"/>
      <c r="B9" s="4" t="s">
        <v>6</v>
      </c>
      <c r="C9" s="7">
        <v>12.190518000000001</v>
      </c>
      <c r="D9" s="8">
        <v>11.631597000000001</v>
      </c>
      <c r="E9" s="8">
        <v>0.558921</v>
      </c>
      <c r="F9" s="11"/>
    </row>
    <row r="10" spans="1:8">
      <c r="A10" s="27"/>
      <c r="B10" s="5" t="s">
        <v>9</v>
      </c>
      <c r="C10" s="7">
        <v>8.9492130000000003</v>
      </c>
      <c r="D10" s="8">
        <v>8.9492130000000003</v>
      </c>
      <c r="E10" s="8">
        <v>0</v>
      </c>
      <c r="F10" s="11"/>
    </row>
    <row r="11" spans="1:8">
      <c r="A11" s="27"/>
      <c r="B11" s="5" t="s">
        <v>8</v>
      </c>
      <c r="C11" s="7">
        <v>9.0616409999999998</v>
      </c>
      <c r="D11" s="8">
        <v>9.0616409999999998</v>
      </c>
      <c r="E11" s="8">
        <v>0</v>
      </c>
      <c r="F11" s="11"/>
    </row>
    <row r="12" spans="1:8">
      <c r="A12" s="13" t="s">
        <v>5</v>
      </c>
      <c r="B12" s="5" t="s">
        <v>10</v>
      </c>
      <c r="C12" s="7">
        <v>0</v>
      </c>
      <c r="D12" s="8">
        <v>0</v>
      </c>
      <c r="E12" s="8">
        <v>0</v>
      </c>
      <c r="F12" s="11"/>
    </row>
    <row r="13" spans="1:8" s="1" customFormat="1">
      <c r="A13" s="23" t="s">
        <v>11</v>
      </c>
      <c r="B13" s="24"/>
      <c r="C13" s="15">
        <f>SUM(C5:C12)</f>
        <v>68.19724699999999</v>
      </c>
      <c r="D13" s="15">
        <f t="shared" ref="D13:E13" si="0">SUM(D5:D12)</f>
        <v>45.343869999999995</v>
      </c>
      <c r="E13" s="15">
        <f t="shared" si="0"/>
        <v>22.853377000000009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>
      <selection activeCell="D5" sqref="D5:E12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25" t="s">
        <v>20</v>
      </c>
      <c r="B1" s="25"/>
      <c r="C1" s="25"/>
      <c r="D1" s="25"/>
      <c r="E1" s="25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3" t="s">
        <v>23</v>
      </c>
      <c r="B4" s="26"/>
      <c r="C4" s="26"/>
      <c r="D4" s="26"/>
      <c r="E4" s="26"/>
    </row>
    <row r="5" spans="1:8">
      <c r="A5" s="17" t="s">
        <v>0</v>
      </c>
      <c r="B5" s="4" t="s">
        <v>14</v>
      </c>
      <c r="C5" s="7">
        <v>31.569632000000002</v>
      </c>
      <c r="D5" s="8">
        <v>4.9053920000000062</v>
      </c>
      <c r="E5" s="8">
        <v>26.664239999999996</v>
      </c>
      <c r="G5" s="11"/>
      <c r="H5" s="11"/>
    </row>
    <row r="6" spans="1:8">
      <c r="A6" s="27" t="s">
        <v>1</v>
      </c>
      <c r="B6" s="4" t="s">
        <v>2</v>
      </c>
      <c r="C6" s="7">
        <v>0</v>
      </c>
      <c r="D6" s="8">
        <v>0</v>
      </c>
      <c r="E6" s="8">
        <v>0</v>
      </c>
      <c r="F6" s="11"/>
    </row>
    <row r="7" spans="1:8">
      <c r="A7" s="27"/>
      <c r="B7" s="4" t="s">
        <v>3</v>
      </c>
      <c r="C7" s="7">
        <v>0</v>
      </c>
      <c r="D7" s="8">
        <v>0</v>
      </c>
      <c r="E7" s="8">
        <v>0</v>
      </c>
      <c r="F7" s="11"/>
    </row>
    <row r="8" spans="1:8">
      <c r="A8" s="27" t="s">
        <v>4</v>
      </c>
      <c r="B8" s="4" t="s">
        <v>7</v>
      </c>
      <c r="C8" s="7">
        <v>11.212571000000001</v>
      </c>
      <c r="D8" s="8">
        <v>10.924051</v>
      </c>
      <c r="E8" s="19">
        <v>0.28852</v>
      </c>
      <c r="F8" s="11"/>
    </row>
    <row r="9" spans="1:8">
      <c r="A9" s="27"/>
      <c r="B9" s="4" t="s">
        <v>6</v>
      </c>
      <c r="C9" s="7">
        <v>12.726061</v>
      </c>
      <c r="D9" s="8">
        <v>11.510845</v>
      </c>
      <c r="E9" s="19">
        <v>1.2152159999999999</v>
      </c>
      <c r="F9" s="11"/>
    </row>
    <row r="10" spans="1:8">
      <c r="A10" s="27"/>
      <c r="B10" s="5" t="s">
        <v>9</v>
      </c>
      <c r="C10" s="7">
        <v>12.399048000000001</v>
      </c>
      <c r="D10" s="8">
        <v>12.399048000000001</v>
      </c>
      <c r="E10" s="8">
        <v>0</v>
      </c>
      <c r="F10" s="11"/>
    </row>
    <row r="11" spans="1:8">
      <c r="A11" s="27"/>
      <c r="B11" s="5" t="s">
        <v>8</v>
      </c>
      <c r="C11" s="7">
        <v>10.731700999999999</v>
      </c>
      <c r="D11" s="8">
        <v>10.731700999999999</v>
      </c>
      <c r="E11" s="8">
        <v>0</v>
      </c>
      <c r="F11" s="11"/>
    </row>
    <row r="12" spans="1:8">
      <c r="A12" s="13" t="s">
        <v>5</v>
      </c>
      <c r="B12" s="5" t="s">
        <v>10</v>
      </c>
      <c r="C12" s="7">
        <v>0</v>
      </c>
      <c r="D12" s="8">
        <v>0</v>
      </c>
      <c r="E12" s="8">
        <v>0</v>
      </c>
      <c r="F12" s="11"/>
    </row>
    <row r="13" spans="1:8" s="1" customFormat="1">
      <c r="A13" s="23" t="s">
        <v>11</v>
      </c>
      <c r="B13" s="24"/>
      <c r="C13" s="15">
        <f>SUM(C5:C12)</f>
        <v>78.639013000000006</v>
      </c>
      <c r="D13" s="15">
        <f t="shared" ref="D13:E13" si="0">SUM(D5:D12)</f>
        <v>50.47103700000001</v>
      </c>
      <c r="E13" s="15">
        <f t="shared" si="0"/>
        <v>28.167975999999996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>
      <selection activeCell="E20" sqref="E20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25" t="s">
        <v>20</v>
      </c>
      <c r="B1" s="25"/>
      <c r="C1" s="25"/>
      <c r="D1" s="25"/>
      <c r="E1" s="25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3" t="s">
        <v>25</v>
      </c>
      <c r="B4" s="26"/>
      <c r="C4" s="26"/>
      <c r="D4" s="26"/>
      <c r="E4" s="26"/>
    </row>
    <row r="5" spans="1:8">
      <c r="A5" s="18" t="s">
        <v>0</v>
      </c>
      <c r="B5" s="4" t="s">
        <v>14</v>
      </c>
      <c r="C5" s="7">
        <v>32.767158000000002</v>
      </c>
      <c r="D5" s="8">
        <v>4.0474321000000089</v>
      </c>
      <c r="E5" s="8">
        <v>28.719725899999993</v>
      </c>
      <c r="G5" s="11"/>
      <c r="H5" s="11"/>
    </row>
    <row r="6" spans="1:8">
      <c r="A6" s="27" t="s">
        <v>1</v>
      </c>
      <c r="B6" s="4" t="s">
        <v>2</v>
      </c>
      <c r="C6" s="7">
        <v>0</v>
      </c>
      <c r="D6" s="8">
        <v>0</v>
      </c>
      <c r="E6" s="8">
        <v>0</v>
      </c>
      <c r="F6" s="11"/>
    </row>
    <row r="7" spans="1:8">
      <c r="A7" s="27"/>
      <c r="B7" s="4" t="s">
        <v>3</v>
      </c>
      <c r="C7" s="7">
        <v>0</v>
      </c>
      <c r="D7" s="8">
        <v>0</v>
      </c>
      <c r="E7" s="8">
        <v>0</v>
      </c>
      <c r="F7" s="11"/>
    </row>
    <row r="8" spans="1:8">
      <c r="A8" s="27" t="s">
        <v>4</v>
      </c>
      <c r="B8" s="4" t="s">
        <v>7</v>
      </c>
      <c r="C8" s="7">
        <v>12.912056</v>
      </c>
      <c r="D8" s="8">
        <v>12.713654</v>
      </c>
      <c r="E8" s="19">
        <v>0.19840200000000005</v>
      </c>
      <c r="F8" s="11"/>
    </row>
    <row r="9" spans="1:8">
      <c r="A9" s="27"/>
      <c r="B9" s="4" t="s">
        <v>6</v>
      </c>
      <c r="C9" s="7">
        <v>13.714727999999999</v>
      </c>
      <c r="D9" s="8">
        <v>11.602274</v>
      </c>
      <c r="E9" s="19">
        <v>2.1124539999999996</v>
      </c>
      <c r="F9" s="11"/>
    </row>
    <row r="10" spans="1:8">
      <c r="A10" s="27"/>
      <c r="B10" s="5" t="s">
        <v>9</v>
      </c>
      <c r="C10" s="7">
        <v>14.779159999999999</v>
      </c>
      <c r="D10" s="8">
        <v>14.779159999999999</v>
      </c>
      <c r="E10" s="8">
        <v>0</v>
      </c>
      <c r="F10" s="11"/>
    </row>
    <row r="11" spans="1:8">
      <c r="A11" s="27"/>
      <c r="B11" s="5" t="s">
        <v>8</v>
      </c>
      <c r="C11" s="7">
        <v>13.343619</v>
      </c>
      <c r="D11" s="8">
        <v>13.343619</v>
      </c>
      <c r="E11" s="8">
        <v>0</v>
      </c>
      <c r="F11" s="11"/>
    </row>
    <row r="12" spans="1:8">
      <c r="A12" s="13" t="s">
        <v>5</v>
      </c>
      <c r="B12" s="5" t="s">
        <v>10</v>
      </c>
      <c r="C12" s="7">
        <v>0</v>
      </c>
      <c r="D12" s="8">
        <v>0</v>
      </c>
      <c r="E12" s="8">
        <v>0</v>
      </c>
      <c r="F12" s="11"/>
    </row>
    <row r="13" spans="1:8" s="1" customFormat="1">
      <c r="A13" s="23" t="s">
        <v>24</v>
      </c>
      <c r="B13" s="24"/>
      <c r="C13" s="15">
        <f>SUM(C5:C12)</f>
        <v>87.516721000000004</v>
      </c>
      <c r="D13" s="15">
        <f t="shared" ref="D13:E13" si="0">SUM(D5:D12)</f>
        <v>56.486139100000003</v>
      </c>
      <c r="E13" s="15">
        <f t="shared" si="0"/>
        <v>31.030581899999994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>
      <selection activeCell="D16" sqref="D16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25" t="s">
        <v>20</v>
      </c>
      <c r="B1" s="25"/>
      <c r="C1" s="25"/>
      <c r="D1" s="25"/>
      <c r="E1" s="25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3" t="s">
        <v>26</v>
      </c>
      <c r="B4" s="26"/>
      <c r="C4" s="26"/>
      <c r="D4" s="26"/>
      <c r="E4" s="26"/>
    </row>
    <row r="5" spans="1:8">
      <c r="A5" s="20" t="s">
        <v>0</v>
      </c>
      <c r="B5" s="4" t="s">
        <v>14</v>
      </c>
      <c r="C5" s="7">
        <v>32.896243000000005</v>
      </c>
      <c r="D5" s="19">
        <v>4.9175460000000051</v>
      </c>
      <c r="E5" s="19">
        <v>27.978697</v>
      </c>
      <c r="G5" s="11"/>
      <c r="H5" s="11"/>
    </row>
    <row r="6" spans="1:8">
      <c r="A6" s="27" t="s">
        <v>1</v>
      </c>
      <c r="B6" s="4" t="s">
        <v>2</v>
      </c>
      <c r="C6" s="7">
        <v>0</v>
      </c>
      <c r="D6" s="19">
        <v>0</v>
      </c>
      <c r="E6" s="19">
        <v>0</v>
      </c>
      <c r="F6" s="11"/>
    </row>
    <row r="7" spans="1:8">
      <c r="A7" s="27"/>
      <c r="B7" s="4" t="s">
        <v>3</v>
      </c>
      <c r="C7" s="7">
        <v>0</v>
      </c>
      <c r="D7" s="19">
        <v>0</v>
      </c>
      <c r="E7" s="19">
        <v>0</v>
      </c>
      <c r="F7" s="11"/>
    </row>
    <row r="8" spans="1:8">
      <c r="A8" s="27" t="s">
        <v>4</v>
      </c>
      <c r="B8" s="4" t="s">
        <v>7</v>
      </c>
      <c r="C8" s="7">
        <v>12.283495</v>
      </c>
      <c r="D8" s="19">
        <v>12.130025</v>
      </c>
      <c r="E8" s="19">
        <v>0.15347000000000002</v>
      </c>
      <c r="F8" s="11"/>
    </row>
    <row r="9" spans="1:8">
      <c r="A9" s="27"/>
      <c r="B9" s="4" t="s">
        <v>6</v>
      </c>
      <c r="C9" s="7">
        <v>13.580843000000002</v>
      </c>
      <c r="D9" s="19">
        <v>11.561193000000001</v>
      </c>
      <c r="E9" s="19">
        <v>2.0196499999999999</v>
      </c>
      <c r="F9" s="11"/>
    </row>
    <row r="10" spans="1:8">
      <c r="A10" s="27"/>
      <c r="B10" s="5" t="s">
        <v>9</v>
      </c>
      <c r="C10" s="7">
        <v>14.367184</v>
      </c>
      <c r="D10" s="19">
        <v>14.367184</v>
      </c>
      <c r="E10" s="19">
        <v>0</v>
      </c>
      <c r="F10" s="11"/>
    </row>
    <row r="11" spans="1:8">
      <c r="A11" s="27"/>
      <c r="B11" s="5" t="s">
        <v>8</v>
      </c>
      <c r="C11" s="7">
        <v>13.567463</v>
      </c>
      <c r="D11" s="19">
        <v>13.567463</v>
      </c>
      <c r="E11" s="19">
        <v>0</v>
      </c>
      <c r="F11" s="11"/>
    </row>
    <row r="12" spans="1:8">
      <c r="A12" s="13" t="s">
        <v>5</v>
      </c>
      <c r="B12" s="5" t="s">
        <v>10</v>
      </c>
      <c r="C12" s="7">
        <v>0</v>
      </c>
      <c r="D12" s="19">
        <v>0</v>
      </c>
      <c r="E12" s="19">
        <v>0</v>
      </c>
      <c r="F12" s="11"/>
    </row>
    <row r="13" spans="1:8" s="1" customFormat="1">
      <c r="A13" s="23" t="s">
        <v>24</v>
      </c>
      <c r="B13" s="24"/>
      <c r="C13" s="15">
        <f>SUM(C5:C12)</f>
        <v>86.695228000000014</v>
      </c>
      <c r="D13" s="15">
        <f t="shared" ref="D13:E13" si="0">SUM(D5:D12)</f>
        <v>56.543411000000006</v>
      </c>
      <c r="E13" s="15">
        <f t="shared" si="0"/>
        <v>30.151816999999998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>
      <selection activeCell="G18" sqref="G18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25" t="s">
        <v>20</v>
      </c>
      <c r="B1" s="25"/>
      <c r="C1" s="25"/>
      <c r="D1" s="25"/>
      <c r="E1" s="25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3" t="s">
        <v>27</v>
      </c>
      <c r="B4" s="26"/>
      <c r="C4" s="26"/>
      <c r="D4" s="26"/>
      <c r="E4" s="26"/>
    </row>
    <row r="5" spans="1:8">
      <c r="A5" s="21" t="s">
        <v>0</v>
      </c>
      <c r="B5" s="4" t="s">
        <v>14</v>
      </c>
      <c r="C5" s="7">
        <v>32.020139999999998</v>
      </c>
      <c r="D5" s="19">
        <v>4.9175460000000051</v>
      </c>
      <c r="E5" s="19">
        <v>29.816700000000001</v>
      </c>
      <c r="G5" s="11"/>
      <c r="H5" s="11"/>
    </row>
    <row r="6" spans="1:8">
      <c r="A6" s="27" t="s">
        <v>1</v>
      </c>
      <c r="B6" s="4" t="s">
        <v>2</v>
      </c>
      <c r="C6" s="7">
        <v>0</v>
      </c>
      <c r="D6" s="19">
        <v>0</v>
      </c>
      <c r="E6" s="19">
        <v>0</v>
      </c>
      <c r="F6" s="11"/>
    </row>
    <row r="7" spans="1:8">
      <c r="A7" s="27"/>
      <c r="B7" s="4" t="s">
        <v>3</v>
      </c>
      <c r="C7" s="7">
        <v>0</v>
      </c>
      <c r="D7" s="19">
        <v>0</v>
      </c>
      <c r="E7" s="19">
        <v>0</v>
      </c>
      <c r="F7" s="11"/>
    </row>
    <row r="8" spans="1:8">
      <c r="A8" s="27" t="s">
        <v>4</v>
      </c>
      <c r="B8" s="4" t="s">
        <v>7</v>
      </c>
      <c r="C8" s="7">
        <v>12.659818999999999</v>
      </c>
      <c r="D8" s="19">
        <v>12.130025</v>
      </c>
      <c r="E8" s="19">
        <v>0.14138400000000001</v>
      </c>
      <c r="F8" s="11"/>
    </row>
    <row r="9" spans="1:8">
      <c r="A9" s="27"/>
      <c r="B9" s="4" t="s">
        <v>6</v>
      </c>
      <c r="C9" s="7">
        <v>13.942684999999999</v>
      </c>
      <c r="D9" s="19">
        <v>11.561193000000001</v>
      </c>
      <c r="E9" s="19">
        <v>1.8861250000000005</v>
      </c>
      <c r="F9" s="11"/>
    </row>
    <row r="10" spans="1:8">
      <c r="A10" s="27"/>
      <c r="B10" s="5" t="s">
        <v>9</v>
      </c>
      <c r="C10" s="7">
        <v>15.233689</v>
      </c>
      <c r="D10" s="19">
        <v>14.367184</v>
      </c>
      <c r="E10" s="19">
        <v>0</v>
      </c>
      <c r="F10" s="11"/>
    </row>
    <row r="11" spans="1:8">
      <c r="A11" s="27"/>
      <c r="B11" s="5" t="s">
        <v>8</v>
      </c>
      <c r="C11" s="7">
        <v>13.616269000000001</v>
      </c>
      <c r="D11" s="19">
        <v>13.567463</v>
      </c>
      <c r="E11" s="19">
        <v>0</v>
      </c>
      <c r="F11" s="11"/>
    </row>
    <row r="12" spans="1:8">
      <c r="A12" s="13" t="s">
        <v>5</v>
      </c>
      <c r="B12" s="5" t="s">
        <v>10</v>
      </c>
      <c r="C12" s="7">
        <v>0</v>
      </c>
      <c r="D12" s="19">
        <v>0</v>
      </c>
      <c r="E12" s="19">
        <v>0</v>
      </c>
      <c r="F12" s="11"/>
    </row>
    <row r="13" spans="1:8" s="1" customFormat="1">
      <c r="A13" s="23" t="s">
        <v>24</v>
      </c>
      <c r="B13" s="24"/>
      <c r="C13" s="15">
        <f>SUM(C5:C12)</f>
        <v>87.472601999999995</v>
      </c>
      <c r="D13" s="15">
        <f t="shared" ref="D13:E13" si="0">SUM(D5:D12)</f>
        <v>56.543411000000006</v>
      </c>
      <c r="E13" s="15">
        <f t="shared" si="0"/>
        <v>31.844208999999999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>
      <selection activeCell="C5" sqref="C5:E12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25" t="s">
        <v>20</v>
      </c>
      <c r="B1" s="25"/>
      <c r="C1" s="25"/>
      <c r="D1" s="25"/>
      <c r="E1" s="25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3" t="s">
        <v>28</v>
      </c>
      <c r="B4" s="26"/>
      <c r="C4" s="26"/>
      <c r="D4" s="26"/>
      <c r="E4" s="26"/>
    </row>
    <row r="5" spans="1:8">
      <c r="A5" s="22" t="s">
        <v>0</v>
      </c>
      <c r="B5" s="4" t="s">
        <v>14</v>
      </c>
      <c r="C5" s="7">
        <v>29.324224999999998</v>
      </c>
      <c r="D5" s="19">
        <v>1.4993210000000019</v>
      </c>
      <c r="E5" s="19">
        <v>27.824903999999997</v>
      </c>
      <c r="G5" s="11"/>
      <c r="H5" s="11"/>
    </row>
    <row r="6" spans="1:8">
      <c r="A6" s="27" t="s">
        <v>1</v>
      </c>
      <c r="B6" s="4" t="s">
        <v>2</v>
      </c>
      <c r="C6" s="7">
        <v>0</v>
      </c>
      <c r="D6" s="19">
        <v>0</v>
      </c>
      <c r="E6" s="19">
        <v>0</v>
      </c>
      <c r="F6" s="11"/>
    </row>
    <row r="7" spans="1:8">
      <c r="A7" s="27"/>
      <c r="B7" s="4" t="s">
        <v>3</v>
      </c>
      <c r="C7" s="7">
        <v>0</v>
      </c>
      <c r="D7" s="19">
        <v>0</v>
      </c>
      <c r="E7" s="19">
        <v>0</v>
      </c>
      <c r="F7" s="11"/>
    </row>
    <row r="8" spans="1:8">
      <c r="A8" s="27" t="s">
        <v>4</v>
      </c>
      <c r="B8" s="4" t="s">
        <v>7</v>
      </c>
      <c r="C8" s="7">
        <v>12.980294000000001</v>
      </c>
      <c r="D8" s="19">
        <v>12.829819000000001</v>
      </c>
      <c r="E8" s="19">
        <v>0.15047500000000003</v>
      </c>
      <c r="F8" s="11"/>
    </row>
    <row r="9" spans="1:8">
      <c r="A9" s="27"/>
      <c r="B9" s="4" t="s">
        <v>6</v>
      </c>
      <c r="C9" s="7">
        <v>14.455593</v>
      </c>
      <c r="D9" s="19">
        <v>12.894474000000001</v>
      </c>
      <c r="E9" s="19">
        <v>1.5611189999999995</v>
      </c>
      <c r="F9" s="11"/>
    </row>
    <row r="10" spans="1:8">
      <c r="A10" s="27"/>
      <c r="B10" s="5" t="s">
        <v>9</v>
      </c>
      <c r="C10" s="7">
        <v>15.110732</v>
      </c>
      <c r="D10" s="19">
        <v>15.110732</v>
      </c>
      <c r="E10" s="19">
        <v>0</v>
      </c>
      <c r="F10" s="11"/>
    </row>
    <row r="11" spans="1:8">
      <c r="A11" s="27"/>
      <c r="B11" s="5" t="s">
        <v>8</v>
      </c>
      <c r="C11" s="7">
        <v>13.279149</v>
      </c>
      <c r="D11" s="19">
        <v>13.279149</v>
      </c>
      <c r="E11" s="19">
        <v>0</v>
      </c>
      <c r="F11" s="11"/>
    </row>
    <row r="12" spans="1:8">
      <c r="A12" s="13" t="s">
        <v>5</v>
      </c>
      <c r="B12" s="5" t="s">
        <v>10</v>
      </c>
      <c r="C12" s="7">
        <v>0</v>
      </c>
      <c r="D12" s="19">
        <v>0</v>
      </c>
      <c r="E12" s="19">
        <v>0</v>
      </c>
      <c r="F12" s="11"/>
    </row>
    <row r="13" spans="1:8" s="1" customFormat="1">
      <c r="A13" s="23" t="s">
        <v>24</v>
      </c>
      <c r="B13" s="24"/>
      <c r="C13" s="15">
        <f>SUM(C5:C12)</f>
        <v>85.149993000000009</v>
      </c>
      <c r="D13" s="15">
        <f t="shared" ref="D13:E13" si="0">SUM(D5:D12)</f>
        <v>55.613495</v>
      </c>
      <c r="E13" s="15">
        <f t="shared" si="0"/>
        <v>29.536497999999995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2020-02-27T01:09:26Z</dcterms:modified>
</cp:coreProperties>
</file>